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E8BA864-DD69-4452-B850-3984D00F0E46}" xr6:coauthVersionLast="47" xr6:coauthVersionMax="47" xr10:uidLastSave="{00000000-0000-0000-0000-000000000000}"/>
  <bookViews>
    <workbookView xWindow="3075" yWindow="3075" windowWidth="21600" windowHeight="11295" xr2:uid="{E166C492-9618-4C0B-8A81-E3389A861D3F}"/>
  </bookViews>
  <sheets>
    <sheet name="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3" i="1" l="1"/>
  <c r="E151" i="1"/>
  <c r="E149" i="1"/>
  <c r="E136" i="1"/>
  <c r="E134" i="1"/>
  <c r="E114" i="1"/>
  <c r="E113" i="1"/>
  <c r="E107" i="1"/>
  <c r="E106" i="1"/>
  <c r="E103" i="1"/>
  <c r="E101" i="1"/>
  <c r="E87" i="1"/>
  <c r="E32" i="1" s="1"/>
  <c r="E78" i="1"/>
  <c r="E58" i="1"/>
  <c r="E56" i="1"/>
  <c r="E54" i="1"/>
  <c r="E51" i="1"/>
  <c r="E47" i="1"/>
  <c r="E35" i="1"/>
  <c r="E33" i="1"/>
  <c r="E30" i="1"/>
  <c r="E12" i="1"/>
  <c r="E8" i="1" s="1"/>
  <c r="E9" i="1"/>
  <c r="E5" i="1"/>
  <c r="E4" i="1"/>
</calcChain>
</file>

<file path=xl/sharedStrings.xml><?xml version="1.0" encoding="utf-8"?>
<sst xmlns="http://schemas.openxmlformats.org/spreadsheetml/2006/main" count="159" uniqueCount="64">
  <si>
    <t>Plan finansowy wydatków na 2023 rok</t>
  </si>
  <si>
    <t>Dział</t>
  </si>
  <si>
    <t>Rozdz.</t>
  </si>
  <si>
    <t>§</t>
  </si>
  <si>
    <t>Treść</t>
  </si>
  <si>
    <t>Plan</t>
  </si>
  <si>
    <t>Bezpieczeństwo publiczne i ochrona przeciwpożarowa</t>
  </si>
  <si>
    <t>Pozostała działalność</t>
  </si>
  <si>
    <t>Świadczenia związane z udzielaniem pomocy obywatelom Ukrainy</t>
  </si>
  <si>
    <t>Zakup usług związanych z pomocą obywatelom Ukrainy</t>
  </si>
  <si>
    <t>Ochrona zdrowia</t>
  </si>
  <si>
    <t>Zwalczanie narkomanii</t>
  </si>
  <si>
    <t>Zakup materiałów i wyposażenia</t>
  </si>
  <si>
    <t>Zakup usług pozostałych</t>
  </si>
  <si>
    <t>Przeciwdziałanie alkoholizmowi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</si>
  <si>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</si>
  <si>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</si>
  <si>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</si>
  <si>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</si>
  <si>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 oraz Fundusz Solidarnościowy</t>
  </si>
  <si>
    <t>Wynagrodzenia bezosobowe</t>
  </si>
  <si>
    <t>Zakup środków żywności</t>
  </si>
  <si>
    <t>Zakup energii</t>
  </si>
  <si>
    <t>Zakup usług remontowych</t>
  </si>
  <si>
    <t>Zakup usług zdrowotnych</t>
  </si>
  <si>
    <t>Podróże służbowe krajowe</t>
  </si>
  <si>
    <t>Różne opłaty i składki</t>
  </si>
  <si>
    <t>Odpisy na ZFŚS</t>
  </si>
  <si>
    <t>Szkolenia pracowników niebędących członkami korpusu sł.cywilnej</t>
  </si>
  <si>
    <t>Wpłaty na PPK finansowane przez podmiot zatrudniający</t>
  </si>
  <si>
    <t>Pomoc Społeczna</t>
  </si>
  <si>
    <t>Domy Pomocy Społecznej</t>
  </si>
  <si>
    <t>Zakup usług przez jst od innych jst</t>
  </si>
  <si>
    <t>Zadania w zakresie przeciwdziałania przemocy w rodzinie</t>
  </si>
  <si>
    <t>Składki na ubezpieczenie zdrowotne opłacane za osoby pobierające niektóre świadczenia z pomocy społecznej oraz za osoby uczestniczące w zajęciach w centrum integracji społecznej</t>
  </si>
  <si>
    <t>Składki na ubezpieczenie zdrowotne</t>
  </si>
  <si>
    <t>Zasiłki okresowe, celowe i pomoc w naturze oraz składki</t>
  </si>
  <si>
    <t>na ubezpieczenia emerytalne i rentowe</t>
  </si>
  <si>
    <t>Świadczenia społeczne</t>
  </si>
  <si>
    <t xml:space="preserve"> </t>
  </si>
  <si>
    <t>Dodatki mieszkaniowe</t>
  </si>
  <si>
    <t>Zasiłki stałe</t>
  </si>
  <si>
    <t>Ośrodki pomocy społecznej</t>
  </si>
  <si>
    <t>w tym nagrody jubileuszowe i odprawa emerytalna</t>
  </si>
  <si>
    <t>Wpłaty na PFRON</t>
  </si>
  <si>
    <t xml:space="preserve">Opłaty z tytułu zakupu usług telekomunikacyjnych </t>
  </si>
  <si>
    <t xml:space="preserve">Jednostki specjalistycznego poradnictwa, mieszkania </t>
  </si>
  <si>
    <t>chronione i ośrodki interwencji kryzysowej</t>
  </si>
  <si>
    <t>Składki na Fundusz Pracy i Fundusz Solidarnościowy</t>
  </si>
  <si>
    <t>Usługi opiekuńcze i specjalistyczne usługi opiekuńcze</t>
  </si>
  <si>
    <t>Wynagrodzenia osobowe pracowników w tym nagrody jubileuszowe</t>
  </si>
  <si>
    <t>Pomoc państwa w zakresie dożywiania</t>
  </si>
  <si>
    <t>Pozostałe zadania w zakresie polityki społecznej</t>
  </si>
  <si>
    <t>Rodzina</t>
  </si>
  <si>
    <t xml:space="preserve">Świadczenia rodzinne, świadczenia z funduszu </t>
  </si>
  <si>
    <t xml:space="preserve">alimentacyjnego oraz składki na ubezpieczenia emerytalne </t>
  </si>
  <si>
    <t>i rentowe z ubezpieczenia społecznego</t>
  </si>
  <si>
    <t>Karta Dużej Rodziny</t>
  </si>
  <si>
    <t>Wspieranie rodziny</t>
  </si>
  <si>
    <t>Wynagrodzenia osobowe pracowników w tym odprawa emerytalna</t>
  </si>
  <si>
    <t>Wynagrodzenie bezosobowe</t>
  </si>
  <si>
    <t>Rodziny zastępcze</t>
  </si>
  <si>
    <t>Działalność placówek opiekuńczo-wychowawczych</t>
  </si>
  <si>
    <t>Składki na ubezpieczenia zdrowotne opłacane za osoby pobierające niektóre świadczenia rodzinne oraz za osoby pobierające zasiłki dla opiekunów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</si>
</sst>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8"/>
      <name val="Times New Roman"/>
      <family val="1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Times New Roman"/>
      <family val="1"/>
      <charset val="238"/>
    </font>
    <font>
      <sz val="10"/>
      <name val="Arial CE"/>
      <family val="2"/>
      <charset val="238"/>
    </font>
    <font>
      <sz val="12"/>
      <name val="Times New Roman"/>
      <family val="1"/>
    </font>
    <font>
      <sz val="10"/>
      <color theme="1"/>
      <name val="Arial ce"/>
      <charset val="238"/>
    </font>
    <font>
      <b/>
      <sz val="11"/>
      <color theme="1"/>
      <name val="Czcionka tekstu podstawowego"/>
      <family val="2"/>
      <charset val="238"/>
    </font>
    <font>
      <b/>
      <sz val="10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0" xfId="1"/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7" fillId="0" borderId="4" xfId="1" applyFont="1" applyBorder="1"/>
    <xf numFmtId="0" fontId="8" fillId="0" borderId="4" xfId="1" applyFont="1" applyBorder="1" applyAlignment="1">
      <alignment horizontal="center"/>
    </xf>
    <xf numFmtId="0" fontId="6" fillId="0" borderId="5" xfId="1" applyFont="1" applyBorder="1"/>
    <xf numFmtId="0" fontId="6" fillId="0" borderId="6" xfId="1" applyFont="1" applyBorder="1"/>
    <xf numFmtId="0" fontId="9" fillId="0" borderId="7" xfId="1" applyFont="1" applyBorder="1"/>
    <xf numFmtId="0" fontId="7" fillId="0" borderId="8" xfId="1" applyFont="1" applyBorder="1"/>
    <xf numFmtId="0" fontId="10" fillId="0" borderId="8" xfId="1" applyFont="1" applyBorder="1" applyAlignment="1">
      <alignment horizontal="center"/>
    </xf>
    <xf numFmtId="0" fontId="6" fillId="0" borderId="9" xfId="1" applyFont="1" applyBorder="1"/>
    <xf numFmtId="0" fontId="7" fillId="0" borderId="10" xfId="1" applyFont="1" applyBorder="1"/>
    <xf numFmtId="0" fontId="9" fillId="0" borderId="10" xfId="1" applyFont="1" applyBorder="1"/>
    <xf numFmtId="0" fontId="1" fillId="0" borderId="11" xfId="1" applyBorder="1" applyAlignment="1">
      <alignment horizontal="center"/>
    </xf>
    <xf numFmtId="0" fontId="1" fillId="0" borderId="11" xfId="1" applyBorder="1"/>
    <xf numFmtId="0" fontId="9" fillId="0" borderId="12" xfId="1" applyFont="1" applyBorder="1"/>
    <xf numFmtId="0" fontId="1" fillId="0" borderId="8" xfId="1" applyBorder="1"/>
    <xf numFmtId="0" fontId="1" fillId="0" borderId="1" xfId="1" applyBorder="1" applyAlignment="1">
      <alignment horizont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horizontal="right"/>
    </xf>
    <xf numFmtId="0" fontId="1" fillId="0" borderId="4" xfId="1" applyBorder="1"/>
    <xf numFmtId="0" fontId="1" fillId="0" borderId="5" xfId="1" applyBorder="1"/>
    <xf numFmtId="0" fontId="6" fillId="0" borderId="10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1" fillId="0" borderId="13" xfId="1" applyBorder="1"/>
    <xf numFmtId="0" fontId="6" fillId="0" borderId="14" xfId="1" applyFont="1" applyBorder="1"/>
    <xf numFmtId="0" fontId="7" fillId="0" borderId="15" xfId="1" applyFont="1" applyBorder="1"/>
    <xf numFmtId="0" fontId="1" fillId="0" borderId="15" xfId="1" applyBorder="1"/>
    <xf numFmtId="0" fontId="1" fillId="0" borderId="10" xfId="1" applyBorder="1"/>
    <xf numFmtId="0" fontId="6" fillId="0" borderId="8" xfId="1" applyFont="1" applyBorder="1" applyAlignment="1">
      <alignment horizontal="center"/>
    </xf>
    <xf numFmtId="0" fontId="6" fillId="0" borderId="15" xfId="1" applyFont="1" applyBorder="1"/>
    <xf numFmtId="0" fontId="7" fillId="0" borderId="11" xfId="1" applyFont="1" applyBorder="1"/>
    <xf numFmtId="0" fontId="1" fillId="0" borderId="16" xfId="1" applyBorder="1"/>
    <xf numFmtId="0" fontId="1" fillId="0" borderId="1" xfId="1" applyBorder="1"/>
    <xf numFmtId="0" fontId="1" fillId="0" borderId="17" xfId="1" applyBorder="1"/>
    <xf numFmtId="0" fontId="1" fillId="0" borderId="2" xfId="1" applyBorder="1"/>
    <xf numFmtId="0" fontId="1" fillId="0" borderId="18" xfId="1" applyBorder="1"/>
    <xf numFmtId="0" fontId="7" fillId="0" borderId="1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1" fillId="0" borderId="20" xfId="1" applyBorder="1"/>
    <xf numFmtId="0" fontId="6" fillId="0" borderId="20" xfId="1" applyFont="1" applyBorder="1"/>
    <xf numFmtId="2" fontId="6" fillId="0" borderId="6" xfId="1" applyNumberFormat="1" applyFont="1" applyBorder="1"/>
    <xf numFmtId="0" fontId="6" fillId="0" borderId="10" xfId="1" applyFont="1" applyBorder="1"/>
    <xf numFmtId="0" fontId="6" fillId="0" borderId="10" xfId="1" applyFont="1" applyBorder="1" applyAlignment="1">
      <alignment horizontal="left"/>
    </xf>
    <xf numFmtId="0" fontId="1" fillId="0" borderId="21" xfId="1" applyBorder="1"/>
    <xf numFmtId="0" fontId="7" fillId="0" borderId="18" xfId="1" applyFont="1" applyBorder="1"/>
    <xf numFmtId="0" fontId="1" fillId="0" borderId="22" xfId="1" applyBorder="1"/>
    <xf numFmtId="0" fontId="6" fillId="0" borderId="0" xfId="1" applyFont="1" applyAlignment="1">
      <alignment horizontal="center"/>
    </xf>
    <xf numFmtId="0" fontId="6" fillId="0" borderId="11" xfId="1" applyFont="1" applyBorder="1" applyAlignment="1">
      <alignment vertical="top" wrapText="1"/>
    </xf>
    <xf numFmtId="0" fontId="6" fillId="0" borderId="1" xfId="1" applyFont="1" applyBorder="1" applyAlignment="1">
      <alignment vertical="top"/>
    </xf>
    <xf numFmtId="0" fontId="0" fillId="0" borderId="11" xfId="0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5" xfId="0" applyBorder="1" applyAlignment="1">
      <alignment vertical="top"/>
    </xf>
    <xf numFmtId="0" fontId="6" fillId="0" borderId="1" xfId="1" applyFont="1" applyBorder="1"/>
    <xf numFmtId="0" fontId="6" fillId="0" borderId="8" xfId="1" applyFont="1" applyBorder="1"/>
    <xf numFmtId="0" fontId="9" fillId="0" borderId="15" xfId="1" applyFont="1" applyBorder="1"/>
    <xf numFmtId="0" fontId="6" fillId="0" borderId="2" xfId="1" applyFont="1" applyBorder="1" applyAlignment="1">
      <alignment horizontal="center"/>
    </xf>
    <xf numFmtId="0" fontId="6" fillId="0" borderId="11" xfId="1" applyFont="1" applyBorder="1"/>
    <xf numFmtId="0" fontId="9" fillId="0" borderId="11" xfId="1" applyFont="1" applyBorder="1"/>
    <xf numFmtId="0" fontId="7" fillId="0" borderId="2" xfId="1" applyFont="1" applyBorder="1" applyAlignment="1">
      <alignment horizontal="center"/>
    </xf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7" fillId="0" borderId="22" xfId="1" applyFont="1" applyBorder="1" applyAlignment="1">
      <alignment horizontal="center"/>
    </xf>
    <xf numFmtId="0" fontId="7" fillId="0" borderId="16" xfId="1" applyFont="1" applyBorder="1"/>
    <xf numFmtId="0" fontId="7" fillId="0" borderId="1" xfId="1" applyFont="1" applyBorder="1"/>
    <xf numFmtId="0" fontId="7" fillId="0" borderId="18" xfId="1" applyFont="1" applyBorder="1" applyAlignment="1">
      <alignment horizontal="center"/>
    </xf>
    <xf numFmtId="0" fontId="7" fillId="0" borderId="23" xfId="1" applyFont="1" applyBorder="1"/>
    <xf numFmtId="0" fontId="7" fillId="0" borderId="1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11" xfId="0" applyFont="1" applyBorder="1"/>
    <xf numFmtId="2" fontId="7" fillId="0" borderId="11" xfId="1" applyNumberFormat="1" applyFont="1" applyBorder="1"/>
    <xf numFmtId="0" fontId="1" fillId="0" borderId="12" xfId="1" applyBorder="1"/>
    <xf numFmtId="0" fontId="9" fillId="0" borderId="1" xfId="1" applyFont="1" applyBorder="1"/>
    <xf numFmtId="2" fontId="1" fillId="0" borderId="1" xfId="1" applyNumberFormat="1" applyBorder="1"/>
    <xf numFmtId="1" fontId="7" fillId="0" borderId="6" xfId="1" applyNumberFormat="1" applyFont="1" applyBorder="1"/>
    <xf numFmtId="1" fontId="7" fillId="0" borderId="15" xfId="1" applyNumberFormat="1" applyFont="1" applyBorder="1"/>
    <xf numFmtId="1" fontId="1" fillId="0" borderId="11" xfId="1" applyNumberFormat="1" applyBorder="1"/>
    <xf numFmtId="0" fontId="7" fillId="0" borderId="0" xfId="1" applyFont="1" applyAlignment="1">
      <alignment horizontal="center"/>
    </xf>
    <xf numFmtId="0" fontId="6" fillId="0" borderId="0" xfId="1" applyFont="1"/>
    <xf numFmtId="0" fontId="7" fillId="0" borderId="22" xfId="1" applyFont="1" applyBorder="1"/>
    <xf numFmtId="0" fontId="6" fillId="0" borderId="21" xfId="1" applyFont="1" applyBorder="1"/>
    <xf numFmtId="0" fontId="12" fillId="0" borderId="18" xfId="0" applyFont="1" applyBorder="1"/>
    <xf numFmtId="0" fontId="13" fillId="0" borderId="1" xfId="0" applyFont="1" applyBorder="1" applyAlignment="1">
      <alignment horizontal="center" vertical="top"/>
    </xf>
    <xf numFmtId="0" fontId="13" fillId="0" borderId="17" xfId="0" applyFont="1" applyBorder="1"/>
    <xf numFmtId="0" fontId="13" fillId="0" borderId="11" xfId="0" applyFont="1" applyBorder="1" applyAlignment="1">
      <alignment wrapText="1"/>
    </xf>
    <xf numFmtId="0" fontId="13" fillId="0" borderId="11" xfId="0" applyFont="1" applyBorder="1" applyAlignment="1">
      <alignment vertical="top"/>
    </xf>
    <xf numFmtId="0" fontId="0" fillId="0" borderId="15" xfId="0" applyBorder="1"/>
    <xf numFmtId="0" fontId="11" fillId="0" borderId="15" xfId="0" applyFont="1" applyBorder="1" applyAlignment="1">
      <alignment horizontal="center" vertical="top"/>
    </xf>
    <xf numFmtId="0" fontId="11" fillId="0" borderId="17" xfId="0" applyFont="1" applyBorder="1"/>
    <xf numFmtId="0" fontId="11" fillId="0" borderId="0" xfId="0" applyFont="1"/>
  </cellXfs>
  <cellStyles count="2">
    <cellStyle name="Normalny" xfId="0" builtinId="0"/>
    <cellStyle name="Normalny_Arkusz1" xfId="1" xr:uid="{EE94197B-03DD-42FC-A4B6-2C87C4BED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9063-7875-4EE6-9030-6AC737E8E66A}">
  <dimension ref="A1:E165"/>
  <sheetViews>
    <sheetView tabSelected="1" workbookViewId="0">
      <selection sqref="A1:E1048576"/>
    </sheetView>
  </sheetViews>
  <sheetFormatPr defaultRowHeight="15"/>
  <cols>
    <col min="1" max="1" width="5.42578125" customWidth="1"/>
    <col min="2" max="2" width="6.42578125" customWidth="1"/>
    <col min="3" max="3" width="6.5703125" customWidth="1"/>
    <col min="4" max="4" width="58" customWidth="1"/>
    <col min="5" max="5" width="10.5703125" bestFit="1" customWidth="1"/>
  </cols>
  <sheetData>
    <row r="1" spans="1:5">
      <c r="A1" s="1" t="s">
        <v>0</v>
      </c>
      <c r="B1" s="2"/>
      <c r="C1" s="2"/>
      <c r="D1" s="2"/>
      <c r="E1" s="2"/>
    </row>
    <row r="2" spans="1:5">
      <c r="A2" s="3"/>
      <c r="B2" s="3"/>
      <c r="C2" s="4"/>
      <c r="D2" s="4"/>
      <c r="E2" s="4"/>
    </row>
    <row r="3" spans="1:5" ht="15.75" thickBot="1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</row>
    <row r="4" spans="1:5" ht="16.5" thickBot="1">
      <c r="A4" s="9">
        <v>754</v>
      </c>
      <c r="B4" s="10"/>
      <c r="C4" s="11"/>
      <c r="D4" s="12" t="s">
        <v>6</v>
      </c>
      <c r="E4" s="13">
        <f>SUM(E5)</f>
        <v>212510</v>
      </c>
    </row>
    <row r="5" spans="1:5" ht="15.75">
      <c r="A5" s="14"/>
      <c r="B5" s="15">
        <v>75495</v>
      </c>
      <c r="C5" s="16"/>
      <c r="D5" s="17" t="s">
        <v>7</v>
      </c>
      <c r="E5" s="18">
        <f>SUM(E6:E7)</f>
        <v>212510</v>
      </c>
    </row>
    <row r="6" spans="1:5">
      <c r="A6" s="19"/>
      <c r="B6" s="15"/>
      <c r="C6" s="20">
        <v>3280</v>
      </c>
      <c r="D6" s="21" t="s">
        <v>8</v>
      </c>
      <c r="E6" s="21">
        <v>6640</v>
      </c>
    </row>
    <row r="7" spans="1:5" ht="15.75" thickBot="1">
      <c r="A7" s="22"/>
      <c r="B7" s="23"/>
      <c r="C7" s="24">
        <v>4370</v>
      </c>
      <c r="D7" s="25" t="s">
        <v>9</v>
      </c>
      <c r="E7" s="26">
        <v>205870</v>
      </c>
    </row>
    <row r="8" spans="1:5" ht="15.75" thickBot="1">
      <c r="A8" s="9">
        <v>851</v>
      </c>
      <c r="B8" s="27"/>
      <c r="C8" s="28"/>
      <c r="D8" s="12" t="s">
        <v>10</v>
      </c>
      <c r="E8" s="13">
        <f>SUM(E12+E9+E30)</f>
        <v>370769.98</v>
      </c>
    </row>
    <row r="9" spans="1:5">
      <c r="A9" s="29"/>
      <c r="B9" s="30">
        <v>85153</v>
      </c>
      <c r="C9" s="31"/>
      <c r="D9" s="32" t="s">
        <v>11</v>
      </c>
      <c r="E9" s="33">
        <f>SUM(E10:E11)</f>
        <v>10000</v>
      </c>
    </row>
    <row r="10" spans="1:5">
      <c r="A10" s="29"/>
      <c r="B10" s="23"/>
      <c r="C10" s="21">
        <v>4210</v>
      </c>
      <c r="D10" s="21" t="s">
        <v>12</v>
      </c>
      <c r="E10" s="34">
        <v>1000</v>
      </c>
    </row>
    <row r="11" spans="1:5">
      <c r="A11" s="29"/>
      <c r="B11" s="31"/>
      <c r="C11" s="31">
        <v>4300</v>
      </c>
      <c r="D11" s="21" t="s">
        <v>13</v>
      </c>
      <c r="E11" s="34">
        <v>9000</v>
      </c>
    </row>
    <row r="12" spans="1:5">
      <c r="A12" s="35"/>
      <c r="B12" s="36">
        <v>85154</v>
      </c>
      <c r="C12" s="31"/>
      <c r="D12" s="37" t="s">
        <v>14</v>
      </c>
      <c r="E12" s="38">
        <f>SUM(E13:E29)</f>
        <v>360269.98</v>
      </c>
    </row>
    <row r="13" spans="1:5">
      <c r="A13" s="35"/>
      <c r="B13" s="23"/>
      <c r="C13" s="39">
        <v>3020</v>
      </c>
      <c r="D13" s="40" t="s">
        <v>15</v>
      </c>
      <c r="E13" s="21">
        <v>500</v>
      </c>
    </row>
    <row r="14" spans="1:5">
      <c r="A14" s="35"/>
      <c r="B14" s="23"/>
      <c r="C14" s="41">
        <v>4010</v>
      </c>
      <c r="D14" s="21" t="s">
        <v>16</v>
      </c>
      <c r="E14" s="21">
        <v>135000</v>
      </c>
    </row>
    <row r="15" spans="1:5">
      <c r="A15" s="35"/>
      <c r="B15" s="23"/>
      <c r="C15" s="41">
        <v>4040</v>
      </c>
      <c r="D15" s="21" t="s">
        <v>17</v>
      </c>
      <c r="E15" s="34">
        <v>10000</v>
      </c>
    </row>
    <row r="16" spans="1:5">
      <c r="A16" s="35"/>
      <c r="B16" s="23"/>
      <c r="C16" s="41">
        <v>4110</v>
      </c>
      <c r="D16" s="21" t="s">
        <v>18</v>
      </c>
      <c r="E16" s="34">
        <v>29000</v>
      </c>
    </row>
    <row r="17" spans="1:5">
      <c r="A17" s="35"/>
      <c r="B17" s="23"/>
      <c r="C17" s="41">
        <v>4120</v>
      </c>
      <c r="D17" s="21" t="s">
        <v>19</v>
      </c>
      <c r="E17" s="34">
        <v>3500</v>
      </c>
    </row>
    <row r="18" spans="1:5">
      <c r="A18" s="35"/>
      <c r="B18" s="23"/>
      <c r="C18" s="41">
        <v>4170</v>
      </c>
      <c r="D18" s="21" t="s">
        <v>20</v>
      </c>
      <c r="E18" s="34">
        <v>20000</v>
      </c>
    </row>
    <row r="19" spans="1:5">
      <c r="A19" s="35"/>
      <c r="B19" s="23"/>
      <c r="C19" s="41">
        <v>4210</v>
      </c>
      <c r="D19" s="21" t="s">
        <v>12</v>
      </c>
      <c r="E19" s="34">
        <v>20000</v>
      </c>
    </row>
    <row r="20" spans="1:5">
      <c r="A20" s="35"/>
      <c r="B20" s="23"/>
      <c r="C20" s="41">
        <v>4220</v>
      </c>
      <c r="D20" s="21" t="s">
        <v>21</v>
      </c>
      <c r="E20" s="34">
        <v>4000</v>
      </c>
    </row>
    <row r="21" spans="1:5">
      <c r="A21" s="35"/>
      <c r="B21" s="23"/>
      <c r="C21" s="41">
        <v>4260</v>
      </c>
      <c r="D21" s="21" t="s">
        <v>22</v>
      </c>
      <c r="E21" s="34">
        <v>5000</v>
      </c>
    </row>
    <row r="22" spans="1:5">
      <c r="A22" s="35"/>
      <c r="B22" s="23"/>
      <c r="C22" s="41">
        <v>4270</v>
      </c>
      <c r="D22" s="21" t="s">
        <v>23</v>
      </c>
      <c r="E22" s="34">
        <v>1000</v>
      </c>
    </row>
    <row r="23" spans="1:5">
      <c r="A23" s="35"/>
      <c r="B23" s="23"/>
      <c r="C23" s="41">
        <v>4280</v>
      </c>
      <c r="D23" s="21" t="s">
        <v>24</v>
      </c>
      <c r="E23" s="34">
        <v>100</v>
      </c>
    </row>
    <row r="24" spans="1:5">
      <c r="A24" s="35"/>
      <c r="B24" s="23"/>
      <c r="C24" s="41">
        <v>4300</v>
      </c>
      <c r="D24" s="21" t="s">
        <v>13</v>
      </c>
      <c r="E24" s="34">
        <v>123680.98</v>
      </c>
    </row>
    <row r="25" spans="1:5">
      <c r="A25" s="35"/>
      <c r="B25" s="23"/>
      <c r="C25" s="41">
        <v>4410</v>
      </c>
      <c r="D25" s="21" t="s">
        <v>25</v>
      </c>
      <c r="E25" s="34">
        <v>500</v>
      </c>
    </row>
    <row r="26" spans="1:5">
      <c r="A26" s="35"/>
      <c r="B26" s="23"/>
      <c r="C26" s="42">
        <v>4430</v>
      </c>
      <c r="D26" s="40" t="s">
        <v>26</v>
      </c>
      <c r="E26" s="34">
        <v>500</v>
      </c>
    </row>
    <row r="27" spans="1:5">
      <c r="A27" s="35"/>
      <c r="B27" s="23"/>
      <c r="C27" s="42">
        <v>4440</v>
      </c>
      <c r="D27" s="40" t="s">
        <v>27</v>
      </c>
      <c r="E27" s="21">
        <v>4989</v>
      </c>
    </row>
    <row r="28" spans="1:5">
      <c r="A28" s="35"/>
      <c r="B28" s="23"/>
      <c r="C28" s="42">
        <v>4700</v>
      </c>
      <c r="D28" s="40" t="s">
        <v>28</v>
      </c>
      <c r="E28" s="40">
        <v>1500</v>
      </c>
    </row>
    <row r="29" spans="1:5">
      <c r="A29" s="35"/>
      <c r="B29" s="23"/>
      <c r="C29" s="42">
        <v>4710</v>
      </c>
      <c r="D29" s="40" t="s">
        <v>29</v>
      </c>
      <c r="E29" s="40">
        <v>1000</v>
      </c>
    </row>
    <row r="30" spans="1:5">
      <c r="A30" s="43"/>
      <c r="B30" s="44">
        <v>85195</v>
      </c>
      <c r="C30" s="41"/>
      <c r="D30" s="38" t="s">
        <v>7</v>
      </c>
      <c r="E30" s="38">
        <f>SUM(E31)</f>
        <v>500</v>
      </c>
    </row>
    <row r="31" spans="1:5" ht="15.75" thickBot="1">
      <c r="A31" s="43"/>
      <c r="B31" s="35"/>
      <c r="C31" s="42">
        <v>4210</v>
      </c>
      <c r="D31" s="40" t="s">
        <v>12</v>
      </c>
      <c r="E31" s="40">
        <v>500</v>
      </c>
    </row>
    <row r="32" spans="1:5" ht="15.75" thickBot="1">
      <c r="A32" s="45">
        <v>852</v>
      </c>
      <c r="B32" s="46"/>
      <c r="C32" s="46"/>
      <c r="D32" s="47" t="s">
        <v>30</v>
      </c>
      <c r="E32" s="48">
        <f>SUM(E33+E35+E47+E51+E54+E56+E58+E78+E87+E101+E103)</f>
        <v>3372389.8</v>
      </c>
    </row>
    <row r="33" spans="1:5">
      <c r="A33" s="49"/>
      <c r="B33" s="36">
        <v>85202</v>
      </c>
      <c r="C33" s="23"/>
      <c r="D33" s="50" t="s">
        <v>31</v>
      </c>
      <c r="E33" s="49">
        <f>SUM(E34)</f>
        <v>5000</v>
      </c>
    </row>
    <row r="34" spans="1:5">
      <c r="A34" s="35"/>
      <c r="B34" s="34"/>
      <c r="C34" s="21">
        <v>4330</v>
      </c>
      <c r="D34" s="51" t="s">
        <v>32</v>
      </c>
      <c r="E34" s="21">
        <v>5000</v>
      </c>
    </row>
    <row r="35" spans="1:5">
      <c r="A35" s="43"/>
      <c r="B35" s="44">
        <v>85205</v>
      </c>
      <c r="C35" s="3"/>
      <c r="D35" s="52" t="s">
        <v>33</v>
      </c>
      <c r="E35" s="49">
        <f>SUM(E36:E46)</f>
        <v>34730</v>
      </c>
    </row>
    <row r="36" spans="1:5">
      <c r="A36" s="43"/>
      <c r="B36" s="35"/>
      <c r="C36" s="21">
        <v>3020</v>
      </c>
      <c r="D36" s="53" t="s">
        <v>15</v>
      </c>
      <c r="E36" s="21">
        <v>300</v>
      </c>
    </row>
    <row r="37" spans="1:5">
      <c r="A37" s="43"/>
      <c r="B37" s="35"/>
      <c r="C37" s="21">
        <v>4010</v>
      </c>
      <c r="D37" s="21" t="s">
        <v>16</v>
      </c>
      <c r="E37" s="21">
        <v>16000</v>
      </c>
    </row>
    <row r="38" spans="1:5">
      <c r="A38" s="43"/>
      <c r="B38" s="35"/>
      <c r="C38" s="21">
        <v>4040</v>
      </c>
      <c r="D38" s="35" t="s">
        <v>17</v>
      </c>
      <c r="E38" s="21">
        <v>1500</v>
      </c>
    </row>
    <row r="39" spans="1:5">
      <c r="A39" s="43"/>
      <c r="B39" s="35"/>
      <c r="C39" s="21">
        <v>4110</v>
      </c>
      <c r="D39" s="21" t="s">
        <v>18</v>
      </c>
      <c r="E39" s="21">
        <v>3000</v>
      </c>
    </row>
    <row r="40" spans="1:5">
      <c r="A40" s="43"/>
      <c r="B40" s="35"/>
      <c r="C40" s="21">
        <v>4120</v>
      </c>
      <c r="D40" s="21" t="s">
        <v>19</v>
      </c>
      <c r="E40" s="21">
        <v>430</v>
      </c>
    </row>
    <row r="41" spans="1:5">
      <c r="A41" s="43"/>
      <c r="B41" s="35"/>
      <c r="C41" s="21">
        <v>4170</v>
      </c>
      <c r="D41" s="21" t="s">
        <v>20</v>
      </c>
      <c r="E41" s="21">
        <v>5000</v>
      </c>
    </row>
    <row r="42" spans="1:5">
      <c r="A42" s="43"/>
      <c r="B42" s="35"/>
      <c r="C42" s="21">
        <v>4210</v>
      </c>
      <c r="D42" s="21" t="s">
        <v>12</v>
      </c>
      <c r="E42" s="21">
        <v>5000</v>
      </c>
    </row>
    <row r="43" spans="1:5">
      <c r="A43" s="43"/>
      <c r="B43" s="35"/>
      <c r="C43" s="41">
        <v>4300</v>
      </c>
      <c r="D43" s="21" t="s">
        <v>13</v>
      </c>
      <c r="E43" s="21">
        <v>2000</v>
      </c>
    </row>
    <row r="44" spans="1:5">
      <c r="A44" s="43"/>
      <c r="B44" s="35"/>
      <c r="C44" s="39">
        <v>4440</v>
      </c>
      <c r="D44" s="40" t="s">
        <v>27</v>
      </c>
      <c r="E44" s="21">
        <v>500</v>
      </c>
    </row>
    <row r="45" spans="1:5">
      <c r="A45" s="43"/>
      <c r="B45" s="35"/>
      <c r="C45" s="39">
        <v>4700</v>
      </c>
      <c r="D45" s="40" t="s">
        <v>28</v>
      </c>
      <c r="E45" s="21">
        <v>500</v>
      </c>
    </row>
    <row r="46" spans="1:5">
      <c r="A46" s="43"/>
      <c r="B46" s="34"/>
      <c r="C46" s="39">
        <v>4710</v>
      </c>
      <c r="D46" s="40" t="s">
        <v>29</v>
      </c>
      <c r="E46" s="21">
        <v>500</v>
      </c>
    </row>
    <row r="47" spans="1:5">
      <c r="A47" s="35"/>
      <c r="B47" s="54">
        <v>85213</v>
      </c>
      <c r="C47" s="40"/>
      <c r="D47" s="55" t="s">
        <v>34</v>
      </c>
      <c r="E47" s="56">
        <f>SUM(E50)</f>
        <v>22900</v>
      </c>
    </row>
    <row r="48" spans="1:5">
      <c r="A48" s="35"/>
      <c r="B48" s="3"/>
      <c r="C48" s="35"/>
      <c r="D48" s="57"/>
      <c r="E48" s="58"/>
    </row>
    <row r="49" spans="1:5">
      <c r="A49" s="35"/>
      <c r="B49" s="3"/>
      <c r="C49" s="35"/>
      <c r="D49" s="57"/>
      <c r="E49" s="59"/>
    </row>
    <row r="50" spans="1:5">
      <c r="A50" s="35"/>
      <c r="B50" s="31"/>
      <c r="C50" s="21">
        <v>4130</v>
      </c>
      <c r="D50" s="35" t="s">
        <v>35</v>
      </c>
      <c r="E50" s="34">
        <v>22900</v>
      </c>
    </row>
    <row r="51" spans="1:5">
      <c r="A51" s="35"/>
      <c r="B51" s="36">
        <v>85214</v>
      </c>
      <c r="C51" s="42"/>
      <c r="D51" s="60" t="s">
        <v>36</v>
      </c>
      <c r="E51" s="49">
        <f>SUM(E53)</f>
        <v>259600</v>
      </c>
    </row>
    <row r="52" spans="1:5">
      <c r="A52" s="35"/>
      <c r="B52" s="61"/>
      <c r="C52" s="31"/>
      <c r="D52" s="37" t="s">
        <v>37</v>
      </c>
      <c r="E52" s="37"/>
    </row>
    <row r="53" spans="1:5">
      <c r="A53" s="35"/>
      <c r="B53" s="61"/>
      <c r="C53" s="31">
        <v>3110</v>
      </c>
      <c r="D53" s="62" t="s">
        <v>38</v>
      </c>
      <c r="E53" s="21">
        <v>259600</v>
      </c>
    </row>
    <row r="54" spans="1:5">
      <c r="A54" s="35" t="s">
        <v>39</v>
      </c>
      <c r="B54" s="63">
        <v>85215</v>
      </c>
      <c r="C54" s="41"/>
      <c r="D54" s="64" t="s">
        <v>40</v>
      </c>
      <c r="E54" s="64">
        <f>SUM(E55)</f>
        <v>35000</v>
      </c>
    </row>
    <row r="55" spans="1:5">
      <c r="A55" s="35"/>
      <c r="B55" s="23"/>
      <c r="C55" s="41">
        <v>3110</v>
      </c>
      <c r="D55" s="65" t="s">
        <v>38</v>
      </c>
      <c r="E55" s="21">
        <v>35000</v>
      </c>
    </row>
    <row r="56" spans="1:5">
      <c r="A56" s="35"/>
      <c r="B56" s="66">
        <v>85216</v>
      </c>
      <c r="C56" s="41"/>
      <c r="D56" s="38" t="s">
        <v>41</v>
      </c>
      <c r="E56" s="64">
        <f>SUM(E57)</f>
        <v>228000</v>
      </c>
    </row>
    <row r="57" spans="1:5">
      <c r="A57" s="35"/>
      <c r="B57" s="23"/>
      <c r="C57" s="41">
        <v>3110</v>
      </c>
      <c r="D57" s="65" t="s">
        <v>38</v>
      </c>
      <c r="E57" s="21">
        <v>228000</v>
      </c>
    </row>
    <row r="58" spans="1:5">
      <c r="A58" s="35"/>
      <c r="B58" s="63">
        <v>85219</v>
      </c>
      <c r="C58" s="41"/>
      <c r="D58" s="64" t="s">
        <v>42</v>
      </c>
      <c r="E58" s="49">
        <f>SUM(E59:E77)</f>
        <v>2390949</v>
      </c>
    </row>
    <row r="59" spans="1:5">
      <c r="A59" s="35"/>
      <c r="B59" s="23"/>
      <c r="C59" s="42">
        <v>3020</v>
      </c>
      <c r="D59" s="40" t="s">
        <v>15</v>
      </c>
      <c r="E59" s="40">
        <v>9000</v>
      </c>
    </row>
    <row r="60" spans="1:5">
      <c r="A60" s="35"/>
      <c r="B60" s="3"/>
      <c r="C60" s="40">
        <v>4010</v>
      </c>
      <c r="D60" s="39" t="s">
        <v>16</v>
      </c>
      <c r="E60" s="40">
        <v>1687059</v>
      </c>
    </row>
    <row r="61" spans="1:5">
      <c r="A61" s="35"/>
      <c r="B61" s="3"/>
      <c r="C61" s="34"/>
      <c r="D61" s="67" t="s">
        <v>43</v>
      </c>
      <c r="E61" s="34"/>
    </row>
    <row r="62" spans="1:5">
      <c r="A62" s="35"/>
      <c r="B62" s="3"/>
      <c r="C62" s="34">
        <v>4040</v>
      </c>
      <c r="D62" s="35" t="s">
        <v>17</v>
      </c>
      <c r="E62" s="34">
        <v>120000</v>
      </c>
    </row>
    <row r="63" spans="1:5">
      <c r="A63" s="35"/>
      <c r="B63" s="23"/>
      <c r="C63" s="21">
        <v>4110</v>
      </c>
      <c r="D63" s="40" t="s">
        <v>18</v>
      </c>
      <c r="E63" s="40">
        <v>305000</v>
      </c>
    </row>
    <row r="64" spans="1:5">
      <c r="A64" s="35"/>
      <c r="B64" s="23"/>
      <c r="C64" s="21">
        <v>4120</v>
      </c>
      <c r="D64" s="51" t="s">
        <v>19</v>
      </c>
      <c r="E64" s="40">
        <v>44000</v>
      </c>
    </row>
    <row r="65" spans="1:5">
      <c r="A65" s="35"/>
      <c r="B65" s="23"/>
      <c r="C65" s="67">
        <v>4140</v>
      </c>
      <c r="D65" s="68" t="s">
        <v>44</v>
      </c>
      <c r="E65" s="40">
        <v>2000</v>
      </c>
    </row>
    <row r="66" spans="1:5">
      <c r="A66" s="35"/>
      <c r="B66" s="23"/>
      <c r="C66" s="67">
        <v>4170</v>
      </c>
      <c r="D66" s="34" t="s">
        <v>20</v>
      </c>
      <c r="E66" s="40">
        <v>8000</v>
      </c>
    </row>
    <row r="67" spans="1:5">
      <c r="A67" s="35" t="s">
        <v>39</v>
      </c>
      <c r="B67" s="23"/>
      <c r="C67" s="41">
        <v>4210</v>
      </c>
      <c r="D67" s="21" t="s">
        <v>12</v>
      </c>
      <c r="E67" s="40">
        <v>45000</v>
      </c>
    </row>
    <row r="68" spans="1:5">
      <c r="A68" s="35"/>
      <c r="B68" s="23"/>
      <c r="C68" s="31">
        <v>4260</v>
      </c>
      <c r="D68" s="34" t="s">
        <v>22</v>
      </c>
      <c r="E68" s="21">
        <v>20000</v>
      </c>
    </row>
    <row r="69" spans="1:5">
      <c r="A69" s="35"/>
      <c r="B69" s="23"/>
      <c r="C69" s="31">
        <v>4270</v>
      </c>
      <c r="D69" s="21" t="s">
        <v>23</v>
      </c>
      <c r="E69" s="21">
        <v>3000</v>
      </c>
    </row>
    <row r="70" spans="1:5">
      <c r="A70" s="35"/>
      <c r="B70" s="23"/>
      <c r="C70" s="31">
        <v>4280</v>
      </c>
      <c r="D70" s="21" t="s">
        <v>24</v>
      </c>
      <c r="E70" s="21">
        <v>4000</v>
      </c>
    </row>
    <row r="71" spans="1:5">
      <c r="A71" s="35"/>
      <c r="B71" s="23"/>
      <c r="C71" s="21">
        <v>4300</v>
      </c>
      <c r="D71" s="21" t="s">
        <v>13</v>
      </c>
      <c r="E71" s="21">
        <v>80310</v>
      </c>
    </row>
    <row r="72" spans="1:5">
      <c r="A72" s="35"/>
      <c r="B72" s="3"/>
      <c r="C72" s="21">
        <v>4360</v>
      </c>
      <c r="D72" s="21" t="s">
        <v>45</v>
      </c>
      <c r="E72" s="21">
        <v>10000</v>
      </c>
    </row>
    <row r="73" spans="1:5">
      <c r="A73" s="35"/>
      <c r="B73" s="23"/>
      <c r="C73" s="23">
        <v>4410</v>
      </c>
      <c r="D73" s="35" t="s">
        <v>25</v>
      </c>
      <c r="E73" s="35">
        <v>5000</v>
      </c>
    </row>
    <row r="74" spans="1:5">
      <c r="A74" s="35"/>
      <c r="B74" s="23"/>
      <c r="C74" s="42">
        <v>4430</v>
      </c>
      <c r="D74" s="39" t="s">
        <v>26</v>
      </c>
      <c r="E74" s="40">
        <v>2000</v>
      </c>
    </row>
    <row r="75" spans="1:5">
      <c r="A75" s="35"/>
      <c r="B75" s="23"/>
      <c r="C75" s="21">
        <v>4440</v>
      </c>
      <c r="D75" s="69" t="s">
        <v>27</v>
      </c>
      <c r="E75" s="40">
        <v>38580</v>
      </c>
    </row>
    <row r="76" spans="1:5">
      <c r="A76" s="35"/>
      <c r="B76" s="23"/>
      <c r="C76" s="42">
        <v>4700</v>
      </c>
      <c r="D76" s="53" t="s">
        <v>28</v>
      </c>
      <c r="E76" s="40">
        <v>5000</v>
      </c>
    </row>
    <row r="77" spans="1:5">
      <c r="A77" s="35"/>
      <c r="B77" s="23"/>
      <c r="C77" s="42">
        <v>4710</v>
      </c>
      <c r="D77" s="53" t="s">
        <v>29</v>
      </c>
      <c r="E77" s="40">
        <v>3000</v>
      </c>
    </row>
    <row r="78" spans="1:5">
      <c r="A78" s="43" t="s">
        <v>39</v>
      </c>
      <c r="B78" s="70">
        <v>85220</v>
      </c>
      <c r="C78" s="40"/>
      <c r="D78" s="71" t="s">
        <v>46</v>
      </c>
      <c r="E78" s="72">
        <f>SUM(E80:E86)</f>
        <v>60000</v>
      </c>
    </row>
    <row r="79" spans="1:5">
      <c r="A79" s="43"/>
      <c r="B79" s="73"/>
      <c r="C79" s="34"/>
      <c r="D79" s="74" t="s">
        <v>47</v>
      </c>
      <c r="E79" s="33"/>
    </row>
    <row r="80" spans="1:5">
      <c r="A80" s="43"/>
      <c r="B80" s="73"/>
      <c r="C80" s="21">
        <v>4110</v>
      </c>
      <c r="D80" s="40" t="s">
        <v>18</v>
      </c>
      <c r="E80" s="21">
        <v>1400</v>
      </c>
    </row>
    <row r="81" spans="1:5">
      <c r="A81" s="43"/>
      <c r="B81" s="73"/>
      <c r="C81" s="21">
        <v>4120</v>
      </c>
      <c r="D81" s="51" t="s">
        <v>48</v>
      </c>
      <c r="E81" s="21">
        <v>200</v>
      </c>
    </row>
    <row r="82" spans="1:5">
      <c r="A82" s="43"/>
      <c r="B82" s="75"/>
      <c r="C82" s="31">
        <v>4170</v>
      </c>
      <c r="D82" s="34" t="s">
        <v>20</v>
      </c>
      <c r="E82" s="21">
        <v>8030</v>
      </c>
    </row>
    <row r="83" spans="1:5">
      <c r="A83" s="43"/>
      <c r="B83" s="75"/>
      <c r="C83" s="31">
        <v>4210</v>
      </c>
      <c r="D83" s="21" t="s">
        <v>12</v>
      </c>
      <c r="E83" s="21">
        <v>35439</v>
      </c>
    </row>
    <row r="84" spans="1:5">
      <c r="A84" s="43"/>
      <c r="B84" s="75"/>
      <c r="C84" s="31">
        <v>4260</v>
      </c>
      <c r="D84" s="34" t="s">
        <v>22</v>
      </c>
      <c r="E84" s="21">
        <v>4000</v>
      </c>
    </row>
    <row r="85" spans="1:5">
      <c r="A85" s="43"/>
      <c r="B85" s="75"/>
      <c r="C85" s="23">
        <v>4270</v>
      </c>
      <c r="D85" s="35" t="s">
        <v>23</v>
      </c>
      <c r="E85" s="40">
        <v>0</v>
      </c>
    </row>
    <row r="86" spans="1:5">
      <c r="A86" s="43"/>
      <c r="B86" s="35"/>
      <c r="C86" s="42">
        <v>4300</v>
      </c>
      <c r="D86" s="40" t="s">
        <v>13</v>
      </c>
      <c r="E86" s="40">
        <v>10931</v>
      </c>
    </row>
    <row r="87" spans="1:5">
      <c r="A87" s="43"/>
      <c r="B87" s="76">
        <v>85228</v>
      </c>
      <c r="C87" s="41"/>
      <c r="D87" s="64" t="s">
        <v>49</v>
      </c>
      <c r="E87" s="64">
        <f>SUM(E88:E100)</f>
        <v>208840</v>
      </c>
    </row>
    <row r="88" spans="1:5">
      <c r="A88" s="43"/>
      <c r="B88" s="29"/>
      <c r="C88" s="41">
        <v>3020</v>
      </c>
      <c r="D88" s="21" t="s">
        <v>15</v>
      </c>
      <c r="E88" s="21">
        <v>1000</v>
      </c>
    </row>
    <row r="89" spans="1:5">
      <c r="A89" s="43"/>
      <c r="B89" s="29"/>
      <c r="C89" s="41">
        <v>4010</v>
      </c>
      <c r="D89" s="21" t="s">
        <v>50</v>
      </c>
      <c r="E89" s="21">
        <v>118840</v>
      </c>
    </row>
    <row r="90" spans="1:5">
      <c r="A90" s="43"/>
      <c r="B90" s="29"/>
      <c r="C90" s="41">
        <v>4040</v>
      </c>
      <c r="D90" s="21" t="s">
        <v>17</v>
      </c>
      <c r="E90" s="21">
        <v>12000</v>
      </c>
    </row>
    <row r="91" spans="1:5">
      <c r="A91" s="43"/>
      <c r="B91" s="29"/>
      <c r="C91" s="41">
        <v>4110</v>
      </c>
      <c r="D91" s="21" t="s">
        <v>18</v>
      </c>
      <c r="E91" s="21">
        <v>20500</v>
      </c>
    </row>
    <row r="92" spans="1:5">
      <c r="A92" s="43"/>
      <c r="B92" s="29"/>
      <c r="C92" s="41">
        <v>4120</v>
      </c>
      <c r="D92" s="21" t="s">
        <v>19</v>
      </c>
      <c r="E92" s="21">
        <v>5000</v>
      </c>
    </row>
    <row r="93" spans="1:5">
      <c r="A93" s="43"/>
      <c r="B93" s="29"/>
      <c r="C93" s="21">
        <v>4170</v>
      </c>
      <c r="D93" s="21" t="s">
        <v>20</v>
      </c>
      <c r="E93" s="21">
        <v>3500</v>
      </c>
    </row>
    <row r="94" spans="1:5">
      <c r="A94" s="43"/>
      <c r="B94" s="29"/>
      <c r="C94" s="21">
        <v>4210</v>
      </c>
      <c r="D94" s="21" t="s">
        <v>12</v>
      </c>
      <c r="E94" s="21">
        <v>500</v>
      </c>
    </row>
    <row r="95" spans="1:5">
      <c r="A95" s="43"/>
      <c r="B95" s="29"/>
      <c r="C95" s="21">
        <v>4280</v>
      </c>
      <c r="D95" s="21" t="s">
        <v>24</v>
      </c>
      <c r="E95" s="21">
        <v>200</v>
      </c>
    </row>
    <row r="96" spans="1:5">
      <c r="A96" s="43"/>
      <c r="B96" s="29"/>
      <c r="C96" s="21">
        <v>4300</v>
      </c>
      <c r="D96" s="65" t="s">
        <v>13</v>
      </c>
      <c r="E96" s="21">
        <v>40000</v>
      </c>
    </row>
    <row r="97" spans="1:5">
      <c r="A97" s="43"/>
      <c r="B97" s="29"/>
      <c r="C97" s="21">
        <v>4410</v>
      </c>
      <c r="D97" s="21" t="s">
        <v>25</v>
      </c>
      <c r="E97" s="21">
        <v>300</v>
      </c>
    </row>
    <row r="98" spans="1:5">
      <c r="A98" s="43"/>
      <c r="B98" s="29"/>
      <c r="C98" s="21">
        <v>4440</v>
      </c>
      <c r="D98" s="21" t="s">
        <v>27</v>
      </c>
      <c r="E98" s="21">
        <v>5000</v>
      </c>
    </row>
    <row r="99" spans="1:5">
      <c r="A99" s="35"/>
      <c r="B99" s="29"/>
      <c r="C99" s="77">
        <v>4700</v>
      </c>
      <c r="D99" s="77" t="s">
        <v>28</v>
      </c>
      <c r="E99" s="77">
        <v>500</v>
      </c>
    </row>
    <row r="100" spans="1:5">
      <c r="A100" s="35"/>
      <c r="B100" s="34"/>
      <c r="C100" s="77">
        <v>4710</v>
      </c>
      <c r="D100" s="77" t="s">
        <v>29</v>
      </c>
      <c r="E100" s="77">
        <v>1500</v>
      </c>
    </row>
    <row r="101" spans="1:5">
      <c r="A101" s="35"/>
      <c r="B101" s="36">
        <v>85230</v>
      </c>
      <c r="C101" s="41"/>
      <c r="D101" s="64" t="s">
        <v>51</v>
      </c>
      <c r="E101" s="64">
        <f>SUM(E102)</f>
        <v>121600</v>
      </c>
    </row>
    <row r="102" spans="1:5">
      <c r="A102" s="35"/>
      <c r="B102" s="31"/>
      <c r="C102" s="41">
        <v>3110</v>
      </c>
      <c r="D102" s="65" t="s">
        <v>38</v>
      </c>
      <c r="E102" s="21">
        <v>121600</v>
      </c>
    </row>
    <row r="103" spans="1:5">
      <c r="A103" s="35"/>
      <c r="B103" s="44">
        <v>85295</v>
      </c>
      <c r="C103" s="21"/>
      <c r="D103" s="38" t="s">
        <v>7</v>
      </c>
      <c r="E103" s="78">
        <f>SUM(E104:E105)</f>
        <v>5770.8</v>
      </c>
    </row>
    <row r="104" spans="1:5">
      <c r="A104" s="35"/>
      <c r="B104" s="40"/>
      <c r="C104" s="41">
        <v>4017</v>
      </c>
      <c r="D104" s="65" t="s">
        <v>16</v>
      </c>
      <c r="E104" s="21">
        <v>900</v>
      </c>
    </row>
    <row r="105" spans="1:5" ht="15.75" thickBot="1">
      <c r="A105" s="79"/>
      <c r="B105" s="35"/>
      <c r="C105" s="42">
        <v>4307</v>
      </c>
      <c r="D105" s="80" t="s">
        <v>13</v>
      </c>
      <c r="E105" s="81">
        <v>4870.8</v>
      </c>
    </row>
    <row r="106" spans="1:5" ht="15.75" thickBot="1">
      <c r="A106" s="45">
        <v>853</v>
      </c>
      <c r="B106" s="46"/>
      <c r="C106" s="46"/>
      <c r="D106" s="47" t="s">
        <v>52</v>
      </c>
      <c r="E106" s="82">
        <f>SUM(E107)</f>
        <v>30000</v>
      </c>
    </row>
    <row r="107" spans="1:5">
      <c r="A107" s="43"/>
      <c r="B107" s="18">
        <v>85395</v>
      </c>
      <c r="C107" s="31"/>
      <c r="D107" s="33" t="s">
        <v>7</v>
      </c>
      <c r="E107" s="83">
        <f>SUM(E108:E112)</f>
        <v>30000</v>
      </c>
    </row>
    <row r="108" spans="1:5">
      <c r="A108" s="43"/>
      <c r="B108" s="35"/>
      <c r="C108" s="41">
        <v>4110</v>
      </c>
      <c r="D108" s="65" t="s">
        <v>18</v>
      </c>
      <c r="E108" s="84">
        <v>345</v>
      </c>
    </row>
    <row r="109" spans="1:5">
      <c r="A109" s="43"/>
      <c r="B109" s="35"/>
      <c r="C109" s="41">
        <v>4120</v>
      </c>
      <c r="D109" s="65" t="s">
        <v>19</v>
      </c>
      <c r="E109" s="84">
        <v>50</v>
      </c>
    </row>
    <row r="110" spans="1:5">
      <c r="A110" s="43"/>
      <c r="B110" s="35"/>
      <c r="C110" s="41">
        <v>4170</v>
      </c>
      <c r="D110" s="65" t="s">
        <v>20</v>
      </c>
      <c r="E110" s="84">
        <v>2000</v>
      </c>
    </row>
    <row r="111" spans="1:5">
      <c r="A111" s="43"/>
      <c r="B111" s="35"/>
      <c r="C111" s="41">
        <v>4210</v>
      </c>
      <c r="D111" s="65" t="s">
        <v>12</v>
      </c>
      <c r="E111" s="84">
        <v>1000</v>
      </c>
    </row>
    <row r="112" spans="1:5" ht="15.75" thickBot="1">
      <c r="A112" s="43"/>
      <c r="B112" s="35"/>
      <c r="C112" s="41">
        <v>4300</v>
      </c>
      <c r="D112" s="65" t="s">
        <v>13</v>
      </c>
      <c r="E112" s="84">
        <v>26605</v>
      </c>
    </row>
    <row r="113" spans="1:5" ht="15.75" thickBot="1">
      <c r="A113" s="45">
        <v>855</v>
      </c>
      <c r="B113" s="46"/>
      <c r="C113" s="46"/>
      <c r="D113" s="47" t="s">
        <v>53</v>
      </c>
      <c r="E113" s="13">
        <f>SUM(E114+E134+E136+E149+E151+E153)</f>
        <v>4278889</v>
      </c>
    </row>
    <row r="114" spans="1:5">
      <c r="A114" s="29"/>
      <c r="B114" s="85">
        <v>85502</v>
      </c>
      <c r="C114" s="40"/>
      <c r="D114" s="60" t="s">
        <v>54</v>
      </c>
      <c r="E114" s="72">
        <f>SUM(E117:E133)</f>
        <v>4037926</v>
      </c>
    </row>
    <row r="115" spans="1:5">
      <c r="A115" s="35"/>
      <c r="B115" s="3"/>
      <c r="C115" s="35"/>
      <c r="D115" s="18" t="s">
        <v>55</v>
      </c>
      <c r="E115" s="35"/>
    </row>
    <row r="116" spans="1:5">
      <c r="A116" s="35"/>
      <c r="B116" s="3"/>
      <c r="C116" s="34"/>
      <c r="D116" s="33" t="s">
        <v>56</v>
      </c>
      <c r="E116" s="34"/>
    </row>
    <row r="117" spans="1:5">
      <c r="A117" s="35"/>
      <c r="B117" s="23"/>
      <c r="C117" s="21">
        <v>3020</v>
      </c>
      <c r="D117" s="51" t="s">
        <v>15</v>
      </c>
      <c r="E117" s="21">
        <v>1300</v>
      </c>
    </row>
    <row r="118" spans="1:5">
      <c r="A118" s="35"/>
      <c r="B118" s="3"/>
      <c r="C118" s="21">
        <v>3110</v>
      </c>
      <c r="D118" s="53" t="s">
        <v>38</v>
      </c>
      <c r="E118" s="21">
        <v>3280000</v>
      </c>
    </row>
    <row r="119" spans="1:5">
      <c r="A119" s="35"/>
      <c r="B119" s="86"/>
      <c r="C119" s="21">
        <v>4010</v>
      </c>
      <c r="D119" s="21" t="s">
        <v>16</v>
      </c>
      <c r="E119" s="21">
        <v>308500</v>
      </c>
    </row>
    <row r="120" spans="1:5">
      <c r="A120" s="35"/>
      <c r="B120" s="23"/>
      <c r="C120" s="31">
        <v>4040</v>
      </c>
      <c r="D120" s="34" t="s">
        <v>17</v>
      </c>
      <c r="E120" s="35">
        <v>23000</v>
      </c>
    </row>
    <row r="121" spans="1:5">
      <c r="A121" s="35"/>
      <c r="B121" s="23"/>
      <c r="C121" s="41">
        <v>4110</v>
      </c>
      <c r="D121" s="21" t="s">
        <v>18</v>
      </c>
      <c r="E121" s="40">
        <v>375000</v>
      </c>
    </row>
    <row r="122" spans="1:5">
      <c r="A122" s="35"/>
      <c r="B122" s="23"/>
      <c r="C122" s="41">
        <v>4120</v>
      </c>
      <c r="D122" s="21" t="s">
        <v>19</v>
      </c>
      <c r="E122" s="40">
        <v>9200</v>
      </c>
    </row>
    <row r="123" spans="1:5">
      <c r="A123" s="35"/>
      <c r="B123" s="23"/>
      <c r="C123" s="41">
        <v>4170</v>
      </c>
      <c r="D123" s="21" t="s">
        <v>20</v>
      </c>
      <c r="E123" s="40">
        <v>3000</v>
      </c>
    </row>
    <row r="124" spans="1:5">
      <c r="A124" s="35" t="s">
        <v>39</v>
      </c>
      <c r="B124" s="23"/>
      <c r="C124" s="41">
        <v>4210</v>
      </c>
      <c r="D124" s="21" t="s">
        <v>12</v>
      </c>
      <c r="E124" s="40">
        <v>8000</v>
      </c>
    </row>
    <row r="125" spans="1:5">
      <c r="A125" s="35"/>
      <c r="B125" s="23"/>
      <c r="C125" s="41">
        <v>4260</v>
      </c>
      <c r="D125" s="21" t="s">
        <v>22</v>
      </c>
      <c r="E125" s="40">
        <v>3274</v>
      </c>
    </row>
    <row r="126" spans="1:5">
      <c r="A126" s="35"/>
      <c r="B126" s="23"/>
      <c r="C126" s="41">
        <v>4270</v>
      </c>
      <c r="D126" s="21" t="s">
        <v>23</v>
      </c>
      <c r="E126" s="40">
        <v>3000</v>
      </c>
    </row>
    <row r="127" spans="1:5">
      <c r="A127" s="35"/>
      <c r="B127" s="23"/>
      <c r="C127" s="41">
        <v>4280</v>
      </c>
      <c r="D127" s="21" t="s">
        <v>24</v>
      </c>
      <c r="E127" s="40">
        <v>500</v>
      </c>
    </row>
    <row r="128" spans="1:5">
      <c r="A128" s="35"/>
      <c r="B128" s="23"/>
      <c r="C128" s="21">
        <v>4300</v>
      </c>
      <c r="D128" s="21" t="s">
        <v>13</v>
      </c>
      <c r="E128" s="21">
        <v>10000</v>
      </c>
    </row>
    <row r="129" spans="1:5">
      <c r="A129" s="35"/>
      <c r="B129" s="23"/>
      <c r="C129" s="21">
        <v>4410</v>
      </c>
      <c r="D129" s="21" t="s">
        <v>25</v>
      </c>
      <c r="E129" s="21">
        <v>1500</v>
      </c>
    </row>
    <row r="130" spans="1:5">
      <c r="A130" s="35"/>
      <c r="B130" s="23"/>
      <c r="C130" s="23">
        <v>4430</v>
      </c>
      <c r="D130" s="39" t="s">
        <v>26</v>
      </c>
      <c r="E130" s="35">
        <v>1000</v>
      </c>
    </row>
    <row r="131" spans="1:5">
      <c r="A131" s="35"/>
      <c r="B131" s="23"/>
      <c r="C131" s="42">
        <v>4440</v>
      </c>
      <c r="D131" s="40" t="s">
        <v>27</v>
      </c>
      <c r="E131" s="21">
        <v>6652</v>
      </c>
    </row>
    <row r="132" spans="1:5">
      <c r="A132" s="35"/>
      <c r="B132" s="23"/>
      <c r="C132" s="42">
        <v>4700</v>
      </c>
      <c r="D132" s="53" t="s">
        <v>28</v>
      </c>
      <c r="E132" s="21">
        <v>3000</v>
      </c>
    </row>
    <row r="133" spans="1:5">
      <c r="A133" s="35"/>
      <c r="B133" s="23"/>
      <c r="C133" s="42">
        <v>4710</v>
      </c>
      <c r="D133" s="53" t="s">
        <v>29</v>
      </c>
      <c r="E133" s="21">
        <v>1000</v>
      </c>
    </row>
    <row r="134" spans="1:5">
      <c r="A134" s="35"/>
      <c r="B134" s="44">
        <v>85503</v>
      </c>
      <c r="C134" s="42"/>
      <c r="D134" s="87" t="s">
        <v>57</v>
      </c>
      <c r="E134" s="38">
        <f>SUM(E135)</f>
        <v>300</v>
      </c>
    </row>
    <row r="135" spans="1:5">
      <c r="A135" s="35"/>
      <c r="B135" s="23"/>
      <c r="C135" s="42">
        <v>4210</v>
      </c>
      <c r="D135" s="53" t="s">
        <v>12</v>
      </c>
      <c r="E135" s="21">
        <v>300</v>
      </c>
    </row>
    <row r="136" spans="1:5">
      <c r="A136" s="35"/>
      <c r="B136" s="63">
        <v>85504</v>
      </c>
      <c r="C136" s="21"/>
      <c r="D136" s="88" t="s">
        <v>58</v>
      </c>
      <c r="E136" s="64">
        <f>SUM(E137:E148)</f>
        <v>123463</v>
      </c>
    </row>
    <row r="137" spans="1:5">
      <c r="A137" s="35"/>
      <c r="B137" s="23"/>
      <c r="C137" s="31">
        <v>3020</v>
      </c>
      <c r="D137" s="34" t="s">
        <v>15</v>
      </c>
      <c r="E137" s="21">
        <v>500</v>
      </c>
    </row>
    <row r="138" spans="1:5">
      <c r="A138" s="35"/>
      <c r="B138" s="3"/>
      <c r="C138" s="21">
        <v>4010</v>
      </c>
      <c r="D138" s="21" t="s">
        <v>59</v>
      </c>
      <c r="E138" s="21">
        <v>89000</v>
      </c>
    </row>
    <row r="139" spans="1:5">
      <c r="A139" s="35"/>
      <c r="B139" s="23"/>
      <c r="C139" s="31">
        <v>4040</v>
      </c>
      <c r="D139" s="34" t="s">
        <v>17</v>
      </c>
      <c r="E139" s="35">
        <v>6500</v>
      </c>
    </row>
    <row r="140" spans="1:5">
      <c r="A140" s="35"/>
      <c r="B140" s="23"/>
      <c r="C140" s="21">
        <v>4110</v>
      </c>
      <c r="D140" s="21" t="s">
        <v>18</v>
      </c>
      <c r="E140" s="21">
        <v>16500</v>
      </c>
    </row>
    <row r="141" spans="1:5">
      <c r="A141" s="35"/>
      <c r="B141" s="23"/>
      <c r="C141" s="41">
        <v>4120</v>
      </c>
      <c r="D141" s="21" t="s">
        <v>19</v>
      </c>
      <c r="E141" s="21">
        <v>2400</v>
      </c>
    </row>
    <row r="142" spans="1:5">
      <c r="A142" s="35"/>
      <c r="B142" s="23"/>
      <c r="C142" s="41">
        <v>4170</v>
      </c>
      <c r="D142" s="21" t="s">
        <v>60</v>
      </c>
      <c r="E142" s="40">
        <v>1000</v>
      </c>
    </row>
    <row r="143" spans="1:5">
      <c r="A143" s="35"/>
      <c r="B143" s="23"/>
      <c r="C143" s="41">
        <v>4210</v>
      </c>
      <c r="D143" s="21" t="s">
        <v>12</v>
      </c>
      <c r="E143" s="40">
        <v>2000</v>
      </c>
    </row>
    <row r="144" spans="1:5">
      <c r="A144" s="35"/>
      <c r="B144" s="23"/>
      <c r="C144" s="41">
        <v>4280</v>
      </c>
      <c r="D144" s="21" t="s">
        <v>24</v>
      </c>
      <c r="E144" s="40">
        <v>200</v>
      </c>
    </row>
    <row r="145" spans="1:5">
      <c r="A145" s="35"/>
      <c r="B145" s="23"/>
      <c r="C145" s="21">
        <v>4300</v>
      </c>
      <c r="D145" s="21" t="s">
        <v>13</v>
      </c>
      <c r="E145" s="21">
        <v>200</v>
      </c>
    </row>
    <row r="146" spans="1:5">
      <c r="A146" s="35"/>
      <c r="B146" s="23"/>
      <c r="C146" s="42">
        <v>4410</v>
      </c>
      <c r="D146" s="40" t="s">
        <v>25</v>
      </c>
      <c r="E146" s="40">
        <v>3000</v>
      </c>
    </row>
    <row r="147" spans="1:5">
      <c r="A147" s="35"/>
      <c r="B147" s="23"/>
      <c r="C147" s="39">
        <v>4440</v>
      </c>
      <c r="D147" s="53" t="s">
        <v>27</v>
      </c>
      <c r="E147" s="40">
        <v>1663</v>
      </c>
    </row>
    <row r="148" spans="1:5">
      <c r="A148" s="35"/>
      <c r="B148" s="23"/>
      <c r="C148" s="42">
        <v>4700</v>
      </c>
      <c r="D148" s="40" t="s">
        <v>28</v>
      </c>
      <c r="E148" s="40">
        <v>500</v>
      </c>
    </row>
    <row r="149" spans="1:5">
      <c r="A149" s="35"/>
      <c r="B149" s="63">
        <v>85508</v>
      </c>
      <c r="C149" s="21"/>
      <c r="D149" s="88" t="s">
        <v>61</v>
      </c>
      <c r="E149" s="64">
        <f>SUM(E150)</f>
        <v>20000</v>
      </c>
    </row>
    <row r="150" spans="1:5">
      <c r="A150" s="35"/>
      <c r="B150" s="31"/>
      <c r="C150" s="31">
        <v>4330</v>
      </c>
      <c r="D150" s="51" t="s">
        <v>32</v>
      </c>
      <c r="E150" s="35">
        <v>20000</v>
      </c>
    </row>
    <row r="151" spans="1:5">
      <c r="A151" s="35"/>
      <c r="B151" s="85">
        <v>85510</v>
      </c>
      <c r="C151" s="21"/>
      <c r="D151" s="72" t="s">
        <v>62</v>
      </c>
      <c r="E151" s="72">
        <f>SUM(E152)</f>
        <v>50000</v>
      </c>
    </row>
    <row r="152" spans="1:5">
      <c r="A152" s="35"/>
      <c r="B152" s="23"/>
      <c r="C152" s="34">
        <v>4330</v>
      </c>
      <c r="D152" s="51" t="s">
        <v>32</v>
      </c>
      <c r="E152" s="21">
        <v>50000</v>
      </c>
    </row>
    <row r="153" spans="1:5" ht="39">
      <c r="A153" s="89"/>
      <c r="B153" s="90">
        <v>85513</v>
      </c>
      <c r="C153" s="91"/>
      <c r="D153" s="92" t="s">
        <v>63</v>
      </c>
      <c r="E153" s="93">
        <f>SUM(E154)</f>
        <v>47200</v>
      </c>
    </row>
    <row r="154" spans="1:5">
      <c r="A154" s="94"/>
      <c r="B154" s="95"/>
      <c r="C154" s="96">
        <v>4130</v>
      </c>
      <c r="D154" s="77" t="s">
        <v>35</v>
      </c>
      <c r="E154" s="77">
        <v>47200</v>
      </c>
    </row>
    <row r="155" spans="1:5">
      <c r="B155" s="97"/>
      <c r="C155" s="97"/>
      <c r="D155" s="97"/>
      <c r="E155" s="97"/>
    </row>
    <row r="156" spans="1:5">
      <c r="B156" s="97"/>
      <c r="C156" s="97"/>
      <c r="D156" s="97"/>
      <c r="E156" s="97"/>
    </row>
    <row r="157" spans="1:5">
      <c r="B157" s="97"/>
      <c r="C157" s="97"/>
      <c r="D157" s="97"/>
      <c r="E157" s="97"/>
    </row>
    <row r="158" spans="1:5">
      <c r="B158" s="97"/>
      <c r="C158" s="97"/>
      <c r="D158" s="97"/>
      <c r="E158" s="97"/>
    </row>
    <row r="159" spans="1:5">
      <c r="B159" s="97"/>
      <c r="C159" s="97"/>
      <c r="D159" s="97"/>
      <c r="E159" s="97"/>
    </row>
    <row r="160" spans="1:5">
      <c r="B160" s="97"/>
      <c r="C160" s="97"/>
      <c r="D160" s="97"/>
      <c r="E160" s="97"/>
    </row>
    <row r="161" spans="2:5">
      <c r="B161" s="97"/>
      <c r="C161" s="97"/>
      <c r="D161" s="97"/>
      <c r="E161" s="97"/>
    </row>
    <row r="162" spans="2:5">
      <c r="B162" s="97"/>
      <c r="C162" s="97"/>
      <c r="D162" s="97"/>
      <c r="E162" s="97"/>
    </row>
    <row r="163" spans="2:5">
      <c r="B163" s="97"/>
      <c r="C163" s="97"/>
      <c r="D163" s="97"/>
      <c r="E163" s="97"/>
    </row>
    <row r="164" spans="2:5">
      <c r="B164" s="97"/>
      <c r="C164" s="97"/>
      <c r="D164" s="97"/>
      <c r="E164" s="97"/>
    </row>
    <row r="165" spans="2:5">
      <c r="B165" s="97"/>
      <c r="C165" s="97"/>
      <c r="D165" s="97"/>
      <c r="E165" s="97"/>
    </row>
  </sheetData>
  <mergeCells count="3">
    <mergeCell ref="A1:E1"/>
    <mergeCell ref="D47:D49"/>
    <mergeCell ref="E47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2023-04-27T07:05:18Z</dcterms:created>
  <dcterms:modified xsi:type="dcterms:W3CDTF">2023-04-27T07:05:48Z</dcterms:modified>
</cp:coreProperties>
</file>